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85" i="2"/>
  <c r="F84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3" i="2"/>
  <c r="K53" i="2"/>
  <c r="I53" i="2"/>
  <c r="L48" i="2"/>
  <c r="K48" i="2"/>
  <c r="I48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<sst xmlns="http://schemas.openxmlformats.org/spreadsheetml/2006/main" count="232" uniqueCount="137">
  <si>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</si>
  <si>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</si>
  <si>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</si>
  <si>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</si>
  <si>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</si>
  <si>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</si>
  <si>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</si>
  <si>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</si>
  <si>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</si>
  <si>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</si>
  <si>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</si>
  <si>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</si>
  <si>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</si>
  <si>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</si>
  <si>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</si>
  <si>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</si>
  <si>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</si>
  <si>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</si>
  <si>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20</t>
  </si>
  <si>
    <t>WPOD-N</t>
  </si>
  <si>
    <t>Wycinanie podszytów i podrostów (teren równy lub falisty)</t>
  </si>
  <si>
    <t>HA</t>
  </si>
  <si>
    <t xml:space="preserve"> 47</t>
  </si>
  <si>
    <t>OPR-UC</t>
  </si>
  <si>
    <t>Opryskiwanie upraw opryskiwaczem - ciągnikowym (nie dotyczy szkółek)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</si>
  <si>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</si>
  <si>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</si>
  <si>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</si>
  <si>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</si>
  <si>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</si>
  <si>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</si>
  <si>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</si>
  <si>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</si>
  <si>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</si>
  <si>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</si>
  <si>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</si>
  <si>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</si>
  <si>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</si>
  <si>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</si>
  <si>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</si>
  <si>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</si>
  <si>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</si>
  <si>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</si>
  <si>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</si>
  <si>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</si>
  <si>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</si>
  <si>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</si>
  <si>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</si>
  <si>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</si>
  <si>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</si>
  <si>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</si>
  <si>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</si>
  <si>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</si>
  <si>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</si>
  <si>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</si>
  <si>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</si>
  <si>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</si>
  <si>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</si>
  <si>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</si>
  <si>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</si>
  <si>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</si>
  <si>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</si>
  <si>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</si>
  <si>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</si>
  <si>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</si>
  <si>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</si>
  <si>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</si>
  <si>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</si>
  <si>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</si>
  <si>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</si>
  <si>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</si>
  <si>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</si>
  <si>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</si>
  <si>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</si>
  <si>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</si>
  <si>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</si>
  <si>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</si>
  <si>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</si>
  <si>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</si>
  <si>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</si>
  <si>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</si>
  <si>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</si>
  <si>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</si>
  <si>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KMTR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</si>
  <si>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</si>
  <si>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</si>
  <si>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</si>
  <si>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</si>
  <si>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</si>
  <si>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</si>
  <si>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</si>
  <si>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</si>
  <si>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</si>
  <si>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</si>
  <si>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</si>
  <si>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</si>
  <si>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</si>
  <si>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</si>
  <si>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</si>
  <si>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</si>
  <si>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</si>
  <si>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</si>
  <si>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</si>
  <si>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</si>
  <si>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</si>
  <si>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</si>
  <si>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</si>
  <si>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</si>
  <si>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</si>
  <si>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</si>
  <si>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</si>
  <si>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</si>
  <si>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</si>
  <si>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</si>
  <si>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</si>
  <si>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</si>
  <si>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</si>
  <si>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</si>
  <si>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</si>
  <si>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</si>
  <si>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</si>
  <si>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</si>
  <si>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</si>
  <si>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</si>
  <si>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</si>
  <si>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</si>
  <si>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</si>
  <si>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</si>
  <si>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</si>
  <si>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</si>
  <si>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</si>
  <si>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</si>
  <si>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</si>
  <si>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</si>
  <si>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OFERTY</t>
  </si>
  <si>
    <t>Odpowiadając na ogłoszenie o przetargu nieograniczonym na „Wykonywanie usług z zakresu gospodarki leśnej na terenie Nadleśnictwa Namysłów w roku 2025''  składamy niniejszym ofertę na część IV tego zamówienia "Pakiet nr 4 - leśnictwo Ziemiełowice":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</si>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</sst>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 applyProtection="1">
      <alignment horizontal="left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3"/>
  <sheetViews>
    <sheetView tabSelected="1" topLeftCell="A103" workbookViewId="0">
      <selection activeCell="B3" sqref="B3:E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136</v>
      </c>
      <c r="I2" s="15" t="s">
        <v>121</v>
      </c>
      <c r="J2" s="15"/>
      <c r="K2" s="15"/>
      <c r="L2" s="15"/>
      <c r="M2" s="15"/>
      <c r="N2" s="15"/>
      <c r="O2" s="15"/>
    </row>
    <row r="3" spans="2:15" s="1" customFormat="1" ht="28.7" customHeight="1" x14ac:dyDescent="0.2">
      <c r="B3" s="34"/>
      <c r="C3" s="34"/>
      <c r="D3" s="34"/>
      <c r="E3" s="34"/>
    </row>
    <row r="4" spans="2:15" s="1" customFormat="1" ht="2.65" customHeight="1" x14ac:dyDescent="0.2">
      <c r="B4" s="36"/>
      <c r="C4" s="36"/>
      <c r="D4" s="36"/>
    </row>
    <row r="5" spans="2:15" s="1" customFormat="1" ht="28.7" customHeight="1" x14ac:dyDescent="0.2">
      <c r="B5" s="34"/>
      <c r="C5" s="34"/>
      <c r="D5" s="34"/>
      <c r="E5" s="34"/>
    </row>
    <row r="6" spans="2:15" s="1" customFormat="1" ht="2.65" customHeight="1" x14ac:dyDescent="0.2">
      <c r="B6" s="36"/>
      <c r="C6" s="36"/>
      <c r="D6" s="36"/>
    </row>
    <row r="7" spans="2:15" s="1" customFormat="1" ht="28.7" customHeight="1" x14ac:dyDescent="0.2">
      <c r="B7" s="34"/>
      <c r="C7" s="34"/>
      <c r="D7" s="34"/>
      <c r="E7" s="34"/>
    </row>
    <row r="8" spans="2:15" s="1" customFormat="1" ht="5.25" customHeight="1" x14ac:dyDescent="0.2">
      <c r="B8" s="36"/>
      <c r="C8" s="36"/>
      <c r="D8" s="36"/>
    </row>
    <row r="9" spans="2:15" s="1" customFormat="1" ht="4.3499999999999996" customHeight="1" x14ac:dyDescent="0.2"/>
    <row r="10" spans="2:15" s="1" customFormat="1" ht="6.95" customHeight="1" x14ac:dyDescent="0.2">
      <c r="B10" s="38" t="s">
        <v>105</v>
      </c>
      <c r="C10" s="38"/>
      <c r="D10" s="38"/>
    </row>
    <row r="11" spans="2:15" s="1" customFormat="1" ht="12.2" customHeight="1" x14ac:dyDescent="0.2">
      <c r="B11" s="38"/>
      <c r="C11" s="38"/>
      <c r="D11" s="38"/>
      <c r="G11" s="13" t="s">
        <v>106</v>
      </c>
      <c r="H11" s="13"/>
      <c r="I11" s="13"/>
      <c r="J11" s="13"/>
      <c r="K11" s="13"/>
      <c r="L11" s="13"/>
      <c r="M11" s="13"/>
      <c r="N11" s="13"/>
    </row>
    <row r="12" spans="2:15" s="1" customFormat="1" ht="7.9" customHeight="1" x14ac:dyDescent="0.2">
      <c r="G12" s="13"/>
      <c r="H12" s="13"/>
      <c r="I12" s="13"/>
      <c r="J12" s="13"/>
      <c r="K12" s="13"/>
      <c r="L12" s="13"/>
      <c r="M12" s="13"/>
      <c r="N12" s="13"/>
    </row>
    <row r="13" spans="2:15" s="1" customFormat="1" ht="20.25" customHeight="1" x14ac:dyDescent="0.2"/>
    <row r="14" spans="2:15" s="1" customFormat="1" ht="24" customHeight="1" x14ac:dyDescent="0.2">
      <c r="E14" s="37" t="s">
        <v>134</v>
      </c>
      <c r="F14" s="37"/>
      <c r="G14" s="37"/>
    </row>
    <row r="15" spans="2:15" s="1" customFormat="1" ht="43.15" customHeight="1" x14ac:dyDescent="0.2"/>
    <row r="16" spans="2:15" s="1" customFormat="1" ht="20.85" customHeight="1" x14ac:dyDescent="0.2">
      <c r="B16" s="22" t="s">
        <v>107</v>
      </c>
      <c r="C16" s="22"/>
      <c r="D16" s="22"/>
      <c r="E16" s="22"/>
      <c r="F16" s="22"/>
      <c r="G16" s="22"/>
      <c r="H16" s="22"/>
      <c r="I16" s="22"/>
    </row>
    <row r="17" spans="2:13" s="1" customFormat="1" ht="2.65" customHeight="1" x14ac:dyDescent="0.2"/>
    <row r="18" spans="2:13" s="1" customFormat="1" ht="20.85" customHeight="1" x14ac:dyDescent="0.2">
      <c r="B18" s="22" t="s">
        <v>108</v>
      </c>
      <c r="C18" s="22"/>
      <c r="D18" s="22"/>
      <c r="E18" s="22"/>
      <c r="F18" s="22"/>
      <c r="G18" s="22"/>
      <c r="H18" s="22"/>
      <c r="I18" s="22"/>
    </row>
    <row r="19" spans="2:13" s="1" customFormat="1" ht="2.65" customHeight="1" x14ac:dyDescent="0.2"/>
    <row r="20" spans="2:13" s="1" customFormat="1" ht="20.85" customHeight="1" x14ac:dyDescent="0.2">
      <c r="B20" s="22" t="s">
        <v>109</v>
      </c>
      <c r="C20" s="22"/>
      <c r="D20" s="22"/>
      <c r="E20" s="22"/>
      <c r="F20" s="22"/>
      <c r="G20" s="22"/>
      <c r="H20" s="22"/>
      <c r="I20" s="22"/>
    </row>
    <row r="21" spans="2:13" s="1" customFormat="1" ht="2.65" customHeight="1" x14ac:dyDescent="0.2"/>
    <row r="22" spans="2:13" s="1" customFormat="1" ht="20.85" customHeight="1" x14ac:dyDescent="0.2">
      <c r="B22" s="22" t="s">
        <v>110</v>
      </c>
      <c r="C22" s="22"/>
      <c r="D22" s="22"/>
      <c r="E22" s="22"/>
      <c r="F22" s="22"/>
      <c r="G22" s="22"/>
      <c r="H22" s="22"/>
      <c r="I22" s="22"/>
    </row>
    <row r="23" spans="2:13" s="1" customFormat="1" ht="34.700000000000003" customHeight="1" x14ac:dyDescent="0.2"/>
    <row r="24" spans="2:13" s="1" customFormat="1" ht="50.1" customHeight="1" x14ac:dyDescent="0.2">
      <c r="B24" s="20" t="s">
        <v>135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111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63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22" t="s">
        <v>112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61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986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22" t="s">
        <v>113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5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2435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22" t="s">
        <v>114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59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576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1">
        <f>ROUND(I48+ K48,2)</f>
        <v>0</v>
      </c>
      <c r="M48" s="12"/>
    </row>
    <row r="49" spans="2:13" s="1" customFormat="1" ht="3.2" customHeight="1" x14ac:dyDescent="0.2"/>
    <row r="50" spans="2:13" s="1" customFormat="1" ht="18.2" customHeight="1" x14ac:dyDescent="0.2">
      <c r="B50" s="22" t="s">
        <v>115</v>
      </c>
      <c r="C50" s="22"/>
      <c r="D50" s="22"/>
      <c r="E50" s="22"/>
      <c r="F50" s="22"/>
      <c r="G50" s="22"/>
      <c r="H50" s="22"/>
      <c r="I50" s="22"/>
      <c r="J50" s="22"/>
      <c r="K50" s="22"/>
    </row>
    <row r="51" spans="2:13" s="1" customFormat="1" ht="5.25" customHeight="1" x14ac:dyDescent="0.2"/>
    <row r="52" spans="2:13" s="1" customFormat="1" ht="57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6" t="s">
        <v>10</v>
      </c>
      <c r="M52" s="16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810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1">
        <f>ROUND(I53+ K53,2)</f>
        <v>0</v>
      </c>
      <c r="M53" s="12"/>
    </row>
    <row r="54" spans="2:13" s="1" customFormat="1" ht="9" customHeight="1" x14ac:dyDescent="0.2"/>
    <row r="55" spans="2:13" s="1" customFormat="1" ht="61.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6" t="s">
        <v>10</v>
      </c>
      <c r="M55" s="16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3.46</v>
      </c>
      <c r="H56" s="10">
        <v>0</v>
      </c>
      <c r="I56" s="9">
        <f t="shared" ref="I56:I82" si="0">ROUND(G56* H56,2)</f>
        <v>0</v>
      </c>
      <c r="J56" s="5">
        <v>8</v>
      </c>
      <c r="K56" s="9">
        <f t="shared" ref="K56:K82" si="1">ROUND(I56* J56/100,2)</f>
        <v>0</v>
      </c>
      <c r="L56" s="11">
        <f t="shared" ref="L56:L82" si="2">ROUND(I56+ K56,2)</f>
        <v>0</v>
      </c>
      <c r="M56" s="12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13.78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14</v>
      </c>
      <c r="G58" s="8">
        <v>56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14.19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31</v>
      </c>
      <c r="G60" s="8">
        <v>123.86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31</v>
      </c>
      <c r="G61" s="8">
        <v>146.69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21</v>
      </c>
      <c r="G62" s="8">
        <v>7.48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8">
        <v>51.25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1.86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21</v>
      </c>
      <c r="G65" s="8">
        <v>0.93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21</v>
      </c>
      <c r="G66" s="8">
        <v>16.21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21</v>
      </c>
      <c r="G67" s="8">
        <v>9.67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21</v>
      </c>
      <c r="G68" s="8">
        <v>3.71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25.7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1">
        <f t="shared" si="2"/>
        <v>0</v>
      </c>
      <c r="M69" s="12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60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1">
        <f t="shared" si="2"/>
        <v>0</v>
      </c>
      <c r="M70" s="12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70</v>
      </c>
      <c r="G71" s="8">
        <v>300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70</v>
      </c>
      <c r="G72" s="8">
        <v>69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70</v>
      </c>
      <c r="G73" s="8">
        <v>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21</v>
      </c>
      <c r="G74" s="8">
        <v>2.6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0.15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66</v>
      </c>
      <c r="G76" s="8">
        <v>599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86</v>
      </c>
      <c r="F77" s="6" t="s">
        <v>66</v>
      </c>
      <c r="G77" s="8">
        <v>232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66</v>
      </c>
      <c r="G78" s="8">
        <v>25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66</v>
      </c>
      <c r="G79" s="8">
        <v>12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66</v>
      </c>
      <c r="G80" s="8">
        <v>8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66</v>
      </c>
      <c r="G81" s="8">
        <v>142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100</v>
      </c>
      <c r="F82" s="6" t="s">
        <v>66</v>
      </c>
      <c r="G82" s="8">
        <v>26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1">
        <f t="shared" si="2"/>
        <v>0</v>
      </c>
      <c r="M82" s="12"/>
    </row>
    <row r="83" spans="2:14" s="1" customFormat="1" ht="55.9" customHeight="1" x14ac:dyDescent="0.2"/>
    <row r="84" spans="2:14" s="1" customFormat="1" ht="21.4" customHeight="1" x14ac:dyDescent="0.2">
      <c r="B84" s="23" t="s">
        <v>103</v>
      </c>
      <c r="C84" s="23"/>
      <c r="D84" s="23"/>
      <c r="E84" s="23"/>
      <c r="F84" s="24">
        <f>ROUND(I32+I37+I42+I47+I48+I53+I56+I57+I58+I59+I60+I61+I62+I63+I64+I65+I66+I67+I68+I69+I70+I71+I72+I73+I74+I75+I76+I77+I78+I79+I80+I81+I82,2)</f>
        <v>0</v>
      </c>
      <c r="G84" s="25"/>
      <c r="H84" s="25"/>
      <c r="I84" s="25"/>
      <c r="J84" s="25"/>
      <c r="K84" s="25"/>
      <c r="L84" s="25"/>
      <c r="M84" s="26"/>
    </row>
    <row r="85" spans="2:14" s="1" customFormat="1" ht="21.4" customHeight="1" x14ac:dyDescent="0.2">
      <c r="B85" s="23" t="s">
        <v>104</v>
      </c>
      <c r="C85" s="23"/>
      <c r="D85" s="23"/>
      <c r="E85" s="23"/>
      <c r="F85" s="27">
        <f>ROUND(L32+L37+L42+L47+L48+L53+L56+L57+L58+L59+L60+L61+L62+L63+L64+L65+L66+L67+L68+L69+L70+L71+L72+L73+L74+L75+L76+L77+L78+L79+L80+L81+L82,2)</f>
        <v>0</v>
      </c>
      <c r="G85" s="28"/>
      <c r="H85" s="28"/>
      <c r="I85" s="28"/>
      <c r="J85" s="28"/>
      <c r="K85" s="28"/>
      <c r="L85" s="28"/>
      <c r="M85" s="29"/>
    </row>
    <row r="86" spans="2:14" s="1" customFormat="1" ht="11.1" customHeight="1" x14ac:dyDescent="0.2"/>
    <row r="87" spans="2:14" s="1" customFormat="1" ht="80.099999999999994" customHeight="1" x14ac:dyDescent="0.2">
      <c r="B87" s="18" t="s">
        <v>122</v>
      </c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2:14" s="1" customFormat="1" ht="2.65" customHeight="1" x14ac:dyDescent="0.2"/>
    <row r="89" spans="2:14" s="1" customFormat="1" ht="110.1" customHeight="1" x14ac:dyDescent="0.2">
      <c r="B89" s="18" t="s">
        <v>123</v>
      </c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2:14" s="1" customFormat="1" ht="5.25" customHeight="1" x14ac:dyDescent="0.2"/>
    <row r="91" spans="2:14" s="1" customFormat="1" ht="110.1" customHeight="1" x14ac:dyDescent="0.2">
      <c r="B91" s="17" t="s">
        <v>124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</row>
    <row r="92" spans="2:14" s="1" customFormat="1" ht="5.25" customHeight="1" x14ac:dyDescent="0.2"/>
    <row r="93" spans="2:14" s="1" customFormat="1" ht="37.9" customHeight="1" x14ac:dyDescent="0.2">
      <c r="B93" s="31" t="s">
        <v>117</v>
      </c>
      <c r="C93" s="31"/>
      <c r="D93" s="31"/>
      <c r="E93" s="31"/>
      <c r="F93" s="33" t="s">
        <v>118</v>
      </c>
      <c r="G93" s="33"/>
      <c r="H93" s="33"/>
      <c r="I93" s="33"/>
      <c r="J93" s="33"/>
      <c r="K93" s="33"/>
      <c r="L93" s="33"/>
    </row>
    <row r="94" spans="2:14" s="1" customFormat="1" ht="28.7" customHeight="1" x14ac:dyDescent="0.2"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</row>
    <row r="95" spans="2:14" s="1" customFormat="1" ht="28.7" customHeight="1" x14ac:dyDescent="0.2"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</row>
    <row r="96" spans="2:14" s="1" customFormat="1" ht="28.7" customHeight="1" x14ac:dyDescent="0.2"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</row>
    <row r="97" spans="2:14" s="1" customFormat="1" ht="28.7" customHeight="1" x14ac:dyDescent="0.2"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</row>
    <row r="98" spans="2:14" s="1" customFormat="1" ht="2.65" customHeight="1" x14ac:dyDescent="0.2"/>
    <row r="99" spans="2:14" s="1" customFormat="1" ht="203.1" customHeight="1" x14ac:dyDescent="0.2">
      <c r="B99" s="18" t="s">
        <v>125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2:14" s="1" customFormat="1" ht="2.65" customHeight="1" x14ac:dyDescent="0.2"/>
    <row r="101" spans="2:14" s="1" customFormat="1" ht="36.950000000000003" customHeight="1" x14ac:dyDescent="0.2">
      <c r="B101" s="35" t="s">
        <v>126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</row>
    <row r="102" spans="2:14" s="1" customFormat="1" ht="2.65" customHeight="1" x14ac:dyDescent="0.2"/>
    <row r="103" spans="2:14" s="1" customFormat="1" ht="37.9" customHeight="1" x14ac:dyDescent="0.2">
      <c r="B103" s="31" t="s">
        <v>119</v>
      </c>
      <c r="C103" s="31"/>
      <c r="D103" s="31"/>
      <c r="E103" s="31"/>
      <c r="F103" s="32" t="s">
        <v>120</v>
      </c>
      <c r="G103" s="32"/>
      <c r="H103" s="32"/>
      <c r="I103" s="32"/>
      <c r="J103" s="32"/>
      <c r="K103" s="32"/>
      <c r="L103" s="32"/>
    </row>
    <row r="104" spans="2:14" s="1" customFormat="1" ht="28.7" customHeight="1" x14ac:dyDescent="0.2"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</row>
    <row r="105" spans="2:14" s="1" customFormat="1" ht="28.7" customHeight="1" x14ac:dyDescent="0.2"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</row>
    <row r="106" spans="2:14" s="1" customFormat="1" ht="28.7" customHeight="1" x14ac:dyDescent="0.2"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</row>
    <row r="107" spans="2:14" s="1" customFormat="1" ht="28.7" customHeight="1" x14ac:dyDescent="0.2"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</row>
    <row r="108" spans="2:14" s="1" customFormat="1" ht="2.65" customHeight="1" x14ac:dyDescent="0.2"/>
    <row r="109" spans="2:14" s="1" customFormat="1" ht="159.94999999999999" customHeight="1" x14ac:dyDescent="0.2">
      <c r="B109" s="18" t="s">
        <v>127</v>
      </c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2:14" s="1" customFormat="1" ht="2.65" customHeight="1" x14ac:dyDescent="0.2"/>
    <row r="111" spans="2:14" s="1" customFormat="1" ht="54.95" customHeight="1" x14ac:dyDescent="0.2">
      <c r="B111" s="18" t="s">
        <v>128</v>
      </c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2:14" s="1" customFormat="1" ht="2.65" customHeight="1" x14ac:dyDescent="0.2"/>
    <row r="113" spans="2:14" s="1" customFormat="1" ht="60" customHeight="1" x14ac:dyDescent="0.2">
      <c r="B113" s="17" t="s">
        <v>129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2:14" s="1" customFormat="1" ht="2.65" customHeight="1" x14ac:dyDescent="0.2"/>
    <row r="115" spans="2:14" s="1" customFormat="1" ht="48" customHeight="1" x14ac:dyDescent="0.2">
      <c r="B115" s="17" t="s">
        <v>130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2.65" customHeight="1" x14ac:dyDescent="0.2"/>
    <row r="117" spans="2:14" s="1" customFormat="1" ht="125.1" customHeight="1" x14ac:dyDescent="0.2">
      <c r="B117" s="18" t="s">
        <v>131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 s="1" customFormat="1" ht="2.65" customHeight="1" x14ac:dyDescent="0.2"/>
    <row r="119" spans="2:14" s="1" customFormat="1" ht="84.95" customHeight="1" x14ac:dyDescent="0.2">
      <c r="B119" s="18" t="s">
        <v>132</v>
      </c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2:14" s="1" customFormat="1" ht="86.85" customHeight="1" x14ac:dyDescent="0.2"/>
    <row r="121" spans="2:14" s="1" customFormat="1" ht="17.649999999999999" customHeight="1" x14ac:dyDescent="0.2">
      <c r="I121" s="14" t="s">
        <v>116</v>
      </c>
      <c r="J121" s="14"/>
    </row>
    <row r="122" spans="2:14" s="1" customFormat="1" ht="145.15" customHeight="1" x14ac:dyDescent="0.2"/>
    <row r="123" spans="2:14" s="1" customFormat="1" ht="93.75" customHeight="1" x14ac:dyDescent="0.2">
      <c r="B123" s="19" t="s">
        <v>133</v>
      </c>
      <c r="C123" s="19"/>
      <c r="D123" s="19"/>
      <c r="E123" s="19"/>
      <c r="F123" s="19"/>
      <c r="G123" s="19"/>
      <c r="H123" s="19"/>
      <c r="I123" s="19"/>
      <c r="J123" s="19"/>
    </row>
  </sheetData>
  <mergeCells count="97">
    <mergeCell ref="B3:E3"/>
    <mergeCell ref="B5:E5"/>
    <mergeCell ref="B7:E7"/>
    <mergeCell ref="B101:N101"/>
    <mergeCell ref="B103:E103"/>
    <mergeCell ref="B4:D4"/>
    <mergeCell ref="B6:D6"/>
    <mergeCell ref="B8:D8"/>
    <mergeCell ref="E14:G14"/>
    <mergeCell ref="B10:D11"/>
    <mergeCell ref="B16:I16"/>
    <mergeCell ref="B18:I18"/>
    <mergeCell ref="B20:I20"/>
    <mergeCell ref="B22:I22"/>
    <mergeCell ref="F96:L96"/>
    <mergeCell ref="F97:L97"/>
    <mergeCell ref="B104:E104"/>
    <mergeCell ref="B105:E105"/>
    <mergeCell ref="B89:N89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F93:L93"/>
    <mergeCell ref="F94:L94"/>
    <mergeCell ref="F95:L95"/>
    <mergeCell ref="B106:E106"/>
    <mergeCell ref="B107:E107"/>
    <mergeCell ref="B109:N109"/>
    <mergeCell ref="B111:N111"/>
    <mergeCell ref="B113:N113"/>
    <mergeCell ref="F106:L106"/>
    <mergeCell ref="F107:L107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4:E84"/>
    <mergeCell ref="B85:E85"/>
    <mergeCell ref="B87:N87"/>
    <mergeCell ref="B44:K44"/>
    <mergeCell ref="B50:K50"/>
    <mergeCell ref="F84:M84"/>
    <mergeCell ref="F85:M85"/>
    <mergeCell ref="G11:N12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80:M80"/>
    <mergeCell ref="L81:M81"/>
    <mergeCell ref="L82:M82"/>
    <mergeCell ref="L75:M75"/>
    <mergeCell ref="L76:M76"/>
    <mergeCell ref="L77:M77"/>
    <mergeCell ref="L78:M78"/>
    <mergeCell ref="L79:M7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2024-11-08T12:18:10Z</dcterms:created>
  <dcterms:modified xsi:type="dcterms:W3CDTF">2024-11-14T07:04:36Z</dcterms:modified>
</cp:coreProperties>
</file>